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50CB~1\AppData\Local\Temp\Rar$DI92.504\"/>
    </mc:Choice>
  </mc:AlternateContent>
  <bookViews>
    <workbookView xWindow="360" yWindow="15" windowWidth="20730" windowHeight="9720"/>
  </bookViews>
  <sheets>
    <sheet name="Лист1" sheetId="1" r:id="rId1"/>
  </sheets>
  <calcPr calcId="152511"/>
  <customWorkbookViews>
    <customWorkbookView name="Учитель - Личное представление" guid="{17CBB1FC-16EA-4E4F-AEA6-094E622E3463}" mergeInterval="0" personalView="1" maximized="1" xWindow="1" yWindow="1" windowWidth="1362" windowHeight="538" activeSheetId="1"/>
  </customWorkbookViews>
</workbook>
</file>

<file path=xl/calcChain.xml><?xml version="1.0" encoding="utf-8"?>
<calcChain xmlns="http://schemas.openxmlformats.org/spreadsheetml/2006/main">
  <c r="L194" i="1" l="1"/>
  <c r="J194" i="1"/>
  <c r="I194" i="1"/>
  <c r="H194" i="1"/>
  <c r="G194" i="1"/>
  <c r="F194" i="1"/>
  <c r="B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L175" i="1"/>
  <c r="J175" i="1"/>
  <c r="I175" i="1"/>
  <c r="H175" i="1"/>
  <c r="G175" i="1"/>
  <c r="F175" i="1"/>
  <c r="B166" i="1"/>
  <c r="L165" i="1"/>
  <c r="L176" i="1" s="1"/>
  <c r="J165" i="1"/>
  <c r="J176" i="1" s="1"/>
  <c r="I165" i="1"/>
  <c r="H165" i="1"/>
  <c r="H176" i="1" s="1"/>
  <c r="G165" i="1"/>
  <c r="G176" i="1" s="1"/>
  <c r="F165" i="1"/>
  <c r="F176" i="1" s="1"/>
  <c r="L156" i="1"/>
  <c r="J156" i="1"/>
  <c r="I156" i="1"/>
  <c r="H156" i="1"/>
  <c r="G156" i="1"/>
  <c r="F156" i="1"/>
  <c r="B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L137" i="1"/>
  <c r="J137" i="1"/>
  <c r="I137" i="1"/>
  <c r="H137" i="1"/>
  <c r="G137" i="1"/>
  <c r="F137" i="1"/>
  <c r="B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L118" i="1"/>
  <c r="J118" i="1"/>
  <c r="I118" i="1"/>
  <c r="H118" i="1"/>
  <c r="G118" i="1"/>
  <c r="F118" i="1"/>
  <c r="B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L99" i="1"/>
  <c r="J99" i="1"/>
  <c r="I99" i="1"/>
  <c r="H99" i="1"/>
  <c r="G99" i="1"/>
  <c r="F99" i="1"/>
  <c r="B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L80" i="1"/>
  <c r="J80" i="1"/>
  <c r="I80" i="1"/>
  <c r="H80" i="1"/>
  <c r="G80" i="1"/>
  <c r="F80" i="1"/>
  <c r="B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L61" i="1"/>
  <c r="J61" i="1"/>
  <c r="I61" i="1"/>
  <c r="H61" i="1"/>
  <c r="G61" i="1"/>
  <c r="F61" i="1"/>
  <c r="B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L42" i="1"/>
  <c r="J42" i="1"/>
  <c r="I42" i="1"/>
  <c r="H42" i="1"/>
  <c r="G42" i="1"/>
  <c r="F42" i="1"/>
  <c r="B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L23" i="1"/>
  <c r="J23" i="1"/>
  <c r="I23" i="1"/>
  <c r="H23" i="1"/>
  <c r="G23" i="1"/>
  <c r="F23" i="1"/>
  <c r="B14" i="1"/>
  <c r="L13" i="1"/>
  <c r="L24" i="1" s="1"/>
  <c r="J13" i="1"/>
  <c r="J24" i="1" s="1"/>
  <c r="I13" i="1"/>
  <c r="I24" i="1" s="1"/>
  <c r="H13" i="1"/>
  <c r="H24" i="1" s="1"/>
  <c r="G13" i="1"/>
  <c r="G24" i="1" s="1"/>
  <c r="G196" i="1" s="1"/>
  <c r="F13" i="1"/>
  <c r="F24" i="1" s="1"/>
  <c r="I176" i="1" l="1"/>
  <c r="J196" i="1"/>
  <c r="I196" i="1"/>
  <c r="H196" i="1"/>
  <c r="F43" i="1"/>
  <c r="F196" i="1" s="1"/>
  <c r="L196" i="1"/>
</calcChain>
</file>

<file path=xl/sharedStrings.xml><?xml version="1.0" encoding="utf-8"?>
<sst xmlns="http://schemas.openxmlformats.org/spreadsheetml/2006/main" count="230" uniqueCount="68">
  <si>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</si>
  <si>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</si>
  <si>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</si>
  <si>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</si>
  <si>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</si>
  <si>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</si>
  <si>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</si>
  <si>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</si>
  <si>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</si>
  <si>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</si>
  <si>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</si>
  <si>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</si>
  <si>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</si>
  <si>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</si>
  <si>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</si>
  <si>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</si>
  <si>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</si>
  <si>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</si>
  <si>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</si>
  <si>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</si>
  <si>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</si>
  <si>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</si>
  <si>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</si>
  <si>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</si>
  <si>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</si>
  <si>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</si>
  <si>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</si>
  <si>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</si>
  <si>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</si>
  <si>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</si>
  <si>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</si>
  <si>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</si>
  <si>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</si>
  <si>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</si>
  <si>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</si>
  <si>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</si>
  <si>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</si>
  <si>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</si>
  <si>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</si>
  <si>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овощи</t>
  </si>
  <si>
    <t>Суп молочный с вермишелью</t>
  </si>
  <si>
    <t>Час сладкий</t>
  </si>
  <si>
    <t>Хлеб пшеничный со сливочным маслом и сыром</t>
  </si>
  <si>
    <t>банан</t>
  </si>
  <si>
    <t xml:space="preserve">Каша рисовая молочная </t>
  </si>
  <si>
    <t>Чай сладкий</t>
  </si>
  <si>
    <t>Хлеб пшеничный</t>
  </si>
  <si>
    <t xml:space="preserve">Чай с сахаром </t>
  </si>
  <si>
    <t>яблоко</t>
  </si>
  <si>
    <t>яйцо вареное</t>
  </si>
  <si>
    <t>Чай с сахаром</t>
  </si>
  <si>
    <t>Биточки мясные с рисом</t>
  </si>
  <si>
    <t>Компот с сухофруктами</t>
  </si>
  <si>
    <t xml:space="preserve">Хлеб пшеничный </t>
  </si>
  <si>
    <t>Каша пшенная молочная</t>
  </si>
  <si>
    <t>Компот из сухофруктов</t>
  </si>
  <si>
    <t>Каша молочная "Дружба"</t>
  </si>
  <si>
    <t>Казиев А.А.</t>
  </si>
  <si>
    <t>МКОУ "Зеленгинская СОШ им. Н.В. Кашина"</t>
  </si>
  <si>
    <t>Директор</t>
  </si>
  <si>
    <t>Компот из сухофр</t>
  </si>
  <si>
    <t>Каша гречневая молочная</t>
  </si>
  <si>
    <t>Сосиска с карт пюре</t>
  </si>
  <si>
    <t>80\10\30</t>
  </si>
  <si>
    <t>Курица отварная с картофелем</t>
  </si>
  <si>
    <t>Каша молочная из манной крупы с сахаром и маслом</t>
  </si>
  <si>
    <t>Курица отварная с макаронами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</si>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</sst>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Alignment="1"/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6"/>
  <sheetViews>
    <sheetView tabSelected="1" view="pageBreakPreview" zoomScale="80" zoomScaleNormal="100" zoomScaleSheetLayoutView="8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90" sqref="E190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2" t="s">
        <v>58</v>
      </c>
      <c r="D1" s="53"/>
      <c r="E1" s="53"/>
      <c r="F1" s="12" t="s">
        <v>16</v>
      </c>
      <c r="G1" s="2" t="s">
        <v>17</v>
      </c>
      <c r="H1" s="54" t="s">
        <v>59</v>
      </c>
      <c r="I1" s="54"/>
      <c r="J1" s="54"/>
      <c r="K1" s="54"/>
    </row>
    <row r="2" spans="1:12" ht="18" x14ac:dyDescent="0.2">
      <c r="A2" s="35" t="s">
        <v>6</v>
      </c>
      <c r="C2" s="2"/>
      <c r="G2" s="2" t="s">
        <v>18</v>
      </c>
      <c r="H2" s="54" t="s">
        <v>57</v>
      </c>
      <c r="I2" s="54"/>
      <c r="J2" s="54"/>
      <c r="K2" s="54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/>
      <c r="B6" s="21">
        <v>1</v>
      </c>
      <c r="C6" s="22" t="s">
        <v>20</v>
      </c>
      <c r="D6" s="5" t="s">
        <v>21</v>
      </c>
      <c r="E6" s="39" t="s">
        <v>62</v>
      </c>
      <c r="F6" s="40">
        <v>240</v>
      </c>
      <c r="G6" s="40">
        <v>12</v>
      </c>
      <c r="H6" s="40">
        <v>30</v>
      </c>
      <c r="I6" s="40">
        <v>21</v>
      </c>
      <c r="J6" s="40">
        <v>406</v>
      </c>
      <c r="K6" s="41">
        <v>1</v>
      </c>
      <c r="L6" s="40">
        <v>57.51</v>
      </c>
    </row>
    <row r="7" spans="1:12" ht="15" x14ac:dyDescent="0.25">
      <c r="A7" s="23"/>
      <c r="B7" s="15"/>
      <c r="C7" s="11"/>
      <c r="D7" s="6" t="s">
        <v>30</v>
      </c>
      <c r="E7" s="42" t="s">
        <v>60</v>
      </c>
      <c r="F7" s="43">
        <v>200</v>
      </c>
      <c r="G7" s="43">
        <v>1.89</v>
      </c>
      <c r="H7" s="43"/>
      <c r="I7" s="43">
        <v>15</v>
      </c>
      <c r="J7" s="43">
        <v>60</v>
      </c>
      <c r="K7" s="44">
        <v>1</v>
      </c>
      <c r="L7" s="43">
        <v>4</v>
      </c>
    </row>
    <row r="8" spans="1:12" ht="15" x14ac:dyDescent="0.2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 x14ac:dyDescent="0.25">
      <c r="A9" s="23"/>
      <c r="B9" s="15"/>
      <c r="C9" s="11"/>
      <c r="D9" s="7" t="s">
        <v>23</v>
      </c>
      <c r="E9" s="42" t="s">
        <v>46</v>
      </c>
      <c r="F9" s="43">
        <v>80</v>
      </c>
      <c r="G9" s="43">
        <v>2</v>
      </c>
      <c r="H9" s="43">
        <v>0</v>
      </c>
      <c r="I9" s="43">
        <v>14</v>
      </c>
      <c r="J9" s="43">
        <v>70</v>
      </c>
      <c r="K9" s="44">
        <v>1</v>
      </c>
      <c r="L9" s="43">
        <v>4.43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 t="s">
        <v>39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520</v>
      </c>
      <c r="G13" s="19">
        <f t="shared" ref="G13:J13" si="0">SUM(G6:G12)</f>
        <v>15.89</v>
      </c>
      <c r="H13" s="19">
        <f t="shared" si="0"/>
        <v>30</v>
      </c>
      <c r="I13" s="19">
        <f t="shared" si="0"/>
        <v>50</v>
      </c>
      <c r="J13" s="19">
        <f t="shared" si="0"/>
        <v>536</v>
      </c>
      <c r="K13" s="25"/>
      <c r="L13" s="19">
        <f t="shared" ref="L13" si="1">SUM(L6:L12)</f>
        <v>65.94</v>
      </c>
    </row>
    <row r="14" spans="1:12" ht="15" x14ac:dyDescent="0.25">
      <c r="A14" s="26"/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/>
      <c r="B24" s="30"/>
      <c r="C24" s="55" t="s">
        <v>4</v>
      </c>
      <c r="D24" s="56"/>
      <c r="E24" s="31"/>
      <c r="F24" s="32">
        <f>F13+F23</f>
        <v>520</v>
      </c>
      <c r="G24" s="32">
        <f t="shared" ref="G24:J24" si="4">G13+G23</f>
        <v>15.89</v>
      </c>
      <c r="H24" s="32">
        <f t="shared" si="4"/>
        <v>30</v>
      </c>
      <c r="I24" s="32">
        <f t="shared" si="4"/>
        <v>50</v>
      </c>
      <c r="J24" s="32">
        <f t="shared" si="4"/>
        <v>536</v>
      </c>
      <c r="K24" s="32"/>
      <c r="L24" s="32">
        <f t="shared" ref="L24" si="5">L13+L23</f>
        <v>65.94</v>
      </c>
    </row>
    <row r="25" spans="1:12" ht="15" x14ac:dyDescent="0.25">
      <c r="A25" s="14"/>
      <c r="B25" s="15">
        <v>2</v>
      </c>
      <c r="C25" s="22" t="s">
        <v>20</v>
      </c>
      <c r="D25" s="5" t="s">
        <v>21</v>
      </c>
      <c r="E25" s="39" t="s">
        <v>40</v>
      </c>
      <c r="F25" s="40">
        <v>200</v>
      </c>
      <c r="G25" s="40">
        <v>7.81</v>
      </c>
      <c r="H25" s="40">
        <v>13.83</v>
      </c>
      <c r="I25" s="40">
        <v>34.51</v>
      </c>
      <c r="J25" s="40">
        <v>285.89999999999998</v>
      </c>
      <c r="K25" s="41">
        <v>2</v>
      </c>
      <c r="L25" s="40">
        <v>21.43</v>
      </c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41</v>
      </c>
      <c r="F27" s="43">
        <v>200</v>
      </c>
      <c r="G27" s="43">
        <v>0.2</v>
      </c>
      <c r="H27" s="43"/>
      <c r="I27" s="43">
        <v>15.04</v>
      </c>
      <c r="J27" s="43">
        <v>56.19</v>
      </c>
      <c r="K27" s="44">
        <v>2</v>
      </c>
      <c r="L27" s="43">
        <v>1.89</v>
      </c>
    </row>
    <row r="28" spans="1:12" ht="15" x14ac:dyDescent="0.25">
      <c r="A28" s="14"/>
      <c r="B28" s="15"/>
      <c r="C28" s="11"/>
      <c r="D28" s="7" t="s">
        <v>23</v>
      </c>
      <c r="E28" s="42" t="s">
        <v>42</v>
      </c>
      <c r="F28" s="43" t="s">
        <v>63</v>
      </c>
      <c r="G28" s="43">
        <v>3.04</v>
      </c>
      <c r="H28" s="43">
        <v>0.24</v>
      </c>
      <c r="I28" s="43">
        <v>20.92</v>
      </c>
      <c r="J28" s="43">
        <v>93.2</v>
      </c>
      <c r="K28" s="44">
        <v>2</v>
      </c>
      <c r="L28" s="43">
        <v>29.3</v>
      </c>
    </row>
    <row r="29" spans="1:12" ht="15" x14ac:dyDescent="0.25">
      <c r="A29" s="14"/>
      <c r="B29" s="15"/>
      <c r="C29" s="11"/>
      <c r="D29" s="7" t="s">
        <v>24</v>
      </c>
      <c r="E29" s="42" t="s">
        <v>43</v>
      </c>
      <c r="F29" s="43">
        <v>200</v>
      </c>
      <c r="G29" s="43"/>
      <c r="H29" s="43"/>
      <c r="I29" s="43"/>
      <c r="J29" s="43"/>
      <c r="K29" s="44"/>
      <c r="L29" s="43">
        <v>18.39</v>
      </c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600</v>
      </c>
      <c r="G32" s="19">
        <f t="shared" ref="G32" si="6">SUM(G25:G31)</f>
        <v>11.05</v>
      </c>
      <c r="H32" s="19">
        <f t="shared" ref="H32" si="7">SUM(H25:H31)</f>
        <v>14.07</v>
      </c>
      <c r="I32" s="19">
        <f t="shared" ref="I32" si="8">SUM(I25:I31)</f>
        <v>70.47</v>
      </c>
      <c r="J32" s="19">
        <f t="shared" ref="J32:L32" si="9">SUM(J25:J31)</f>
        <v>435.28999999999996</v>
      </c>
      <c r="K32" s="25"/>
      <c r="L32" s="19">
        <f t="shared" si="9"/>
        <v>71.010000000000005</v>
      </c>
    </row>
    <row r="33" spans="1:12" ht="15" x14ac:dyDescent="0.25">
      <c r="A33" s="13"/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/>
      <c r="B43" s="33"/>
      <c r="C43" s="55" t="s">
        <v>4</v>
      </c>
      <c r="D43" s="56"/>
      <c r="E43" s="31"/>
      <c r="F43" s="32">
        <f>F32+F42</f>
        <v>600</v>
      </c>
      <c r="G43" s="32">
        <f t="shared" ref="G43" si="14">G32+G42</f>
        <v>11.05</v>
      </c>
      <c r="H43" s="32">
        <f t="shared" ref="H43" si="15">H32+H42</f>
        <v>14.07</v>
      </c>
      <c r="I43" s="32">
        <f t="shared" ref="I43" si="16">I32+I42</f>
        <v>70.47</v>
      </c>
      <c r="J43" s="32">
        <f t="shared" ref="J43:L43" si="17">J32+J42</f>
        <v>435.28999999999996</v>
      </c>
      <c r="K43" s="32"/>
      <c r="L43" s="32">
        <f t="shared" si="17"/>
        <v>71.010000000000005</v>
      </c>
    </row>
    <row r="44" spans="1:12" ht="15" x14ac:dyDescent="0.25">
      <c r="A44" s="20"/>
      <c r="B44" s="21">
        <v>3</v>
      </c>
      <c r="C44" s="22" t="s">
        <v>20</v>
      </c>
      <c r="D44" s="5" t="s">
        <v>21</v>
      </c>
      <c r="E44" s="39" t="s">
        <v>44</v>
      </c>
      <c r="F44" s="40">
        <v>200</v>
      </c>
      <c r="G44" s="40">
        <v>5</v>
      </c>
      <c r="H44" s="40">
        <v>3</v>
      </c>
      <c r="I44" s="40">
        <v>5</v>
      </c>
      <c r="J44" s="40">
        <v>236</v>
      </c>
      <c r="K44" s="41">
        <v>3</v>
      </c>
      <c r="L44" s="40">
        <v>27.98</v>
      </c>
    </row>
    <row r="45" spans="1:12" ht="15" x14ac:dyDescent="0.25">
      <c r="A45" s="23"/>
      <c r="B45" s="15"/>
      <c r="C45" s="11"/>
      <c r="D45" s="6"/>
      <c r="E45" s="42" t="s">
        <v>49</v>
      </c>
      <c r="F45" s="43">
        <v>40</v>
      </c>
      <c r="G45" s="43"/>
      <c r="H45" s="43"/>
      <c r="I45" s="43"/>
      <c r="J45" s="43"/>
      <c r="K45" s="44"/>
      <c r="L45" s="43">
        <v>20</v>
      </c>
    </row>
    <row r="46" spans="1:12" ht="15" x14ac:dyDescent="0.25">
      <c r="A46" s="23"/>
      <c r="B46" s="15"/>
      <c r="C46" s="11"/>
      <c r="D46" s="7" t="s">
        <v>22</v>
      </c>
      <c r="E46" s="42" t="s">
        <v>45</v>
      </c>
      <c r="F46" s="43">
        <v>200</v>
      </c>
      <c r="G46" s="43">
        <v>0.2</v>
      </c>
      <c r="H46" s="43"/>
      <c r="I46" s="43">
        <v>15.037000000000001</v>
      </c>
      <c r="J46" s="43">
        <v>56.19</v>
      </c>
      <c r="K46" s="44"/>
      <c r="L46" s="43">
        <v>1.23</v>
      </c>
    </row>
    <row r="47" spans="1:12" ht="15" x14ac:dyDescent="0.25">
      <c r="A47" s="23"/>
      <c r="B47" s="15"/>
      <c r="C47" s="11"/>
      <c r="D47" s="7" t="s">
        <v>23</v>
      </c>
      <c r="E47" s="42" t="s">
        <v>53</v>
      </c>
      <c r="F47" s="43">
        <v>80</v>
      </c>
      <c r="G47" s="43">
        <v>2</v>
      </c>
      <c r="H47" s="43">
        <v>0</v>
      </c>
      <c r="I47" s="43">
        <v>14</v>
      </c>
      <c r="J47" s="43">
        <v>70</v>
      </c>
      <c r="K47" s="44">
        <v>3</v>
      </c>
      <c r="L47" s="43">
        <v>1.74</v>
      </c>
    </row>
    <row r="48" spans="1:12" ht="15" x14ac:dyDescent="0.25">
      <c r="A48" s="23"/>
      <c r="B48" s="15"/>
      <c r="C48" s="11"/>
      <c r="D48" s="7" t="s">
        <v>24</v>
      </c>
      <c r="E48" s="42" t="s">
        <v>43</v>
      </c>
      <c r="F48" s="43">
        <v>100</v>
      </c>
      <c r="G48" s="43">
        <v>2</v>
      </c>
      <c r="H48" s="43">
        <v>2</v>
      </c>
      <c r="I48" s="43">
        <v>1</v>
      </c>
      <c r="J48" s="43">
        <v>96</v>
      </c>
      <c r="K48" s="44"/>
      <c r="L48" s="43">
        <v>20</v>
      </c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620</v>
      </c>
      <c r="G51" s="19">
        <f t="shared" ref="G51" si="18">SUM(G44:G50)</f>
        <v>9.1999999999999993</v>
      </c>
      <c r="H51" s="19">
        <f t="shared" ref="H51" si="19">SUM(H44:H50)</f>
        <v>5</v>
      </c>
      <c r="I51" s="19">
        <f t="shared" ref="I51" si="20">SUM(I44:I50)</f>
        <v>35.036999999999999</v>
      </c>
      <c r="J51" s="19">
        <f t="shared" ref="J51:L51" si="21">SUM(J44:J50)</f>
        <v>458.19</v>
      </c>
      <c r="K51" s="25"/>
      <c r="L51" s="19">
        <f t="shared" si="21"/>
        <v>70.95</v>
      </c>
    </row>
    <row r="52" spans="1:12" ht="15" x14ac:dyDescent="0.25">
      <c r="A52" s="26"/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">
      <c r="A62" s="29"/>
      <c r="B62" s="30"/>
      <c r="C62" s="55" t="s">
        <v>4</v>
      </c>
      <c r="D62" s="56"/>
      <c r="E62" s="31"/>
      <c r="F62" s="32">
        <f>F51+F61</f>
        <v>620</v>
      </c>
      <c r="G62" s="32">
        <f t="shared" ref="G62" si="26">G51+G61</f>
        <v>9.1999999999999993</v>
      </c>
      <c r="H62" s="32">
        <f t="shared" ref="H62" si="27">H51+H61</f>
        <v>5</v>
      </c>
      <c r="I62" s="32">
        <f t="shared" ref="I62" si="28">I51+I61</f>
        <v>35.036999999999999</v>
      </c>
      <c r="J62" s="32">
        <f t="shared" ref="J62:L62" si="29">J51+J61</f>
        <v>458.19</v>
      </c>
      <c r="K62" s="32"/>
      <c r="L62" s="32">
        <f t="shared" si="29"/>
        <v>70.95</v>
      </c>
    </row>
    <row r="63" spans="1:12" ht="15" x14ac:dyDescent="0.25">
      <c r="A63" s="20"/>
      <c r="B63" s="21">
        <v>4</v>
      </c>
      <c r="C63" s="22" t="s">
        <v>20</v>
      </c>
      <c r="D63" s="5" t="s">
        <v>21</v>
      </c>
      <c r="E63" s="39" t="s">
        <v>64</v>
      </c>
      <c r="F63" s="40">
        <v>240</v>
      </c>
      <c r="G63" s="40">
        <v>23</v>
      </c>
      <c r="H63" s="40">
        <v>20</v>
      </c>
      <c r="I63" s="40">
        <v>20</v>
      </c>
      <c r="J63" s="40">
        <v>462</v>
      </c>
      <c r="K63" s="41">
        <v>4</v>
      </c>
      <c r="L63" s="40">
        <v>50.41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45</v>
      </c>
      <c r="F65" s="43">
        <v>200</v>
      </c>
      <c r="G65" s="43">
        <v>0</v>
      </c>
      <c r="H65" s="43">
        <v>0</v>
      </c>
      <c r="I65" s="43">
        <v>10</v>
      </c>
      <c r="J65" s="43">
        <v>70</v>
      </c>
      <c r="K65" s="44">
        <v>4</v>
      </c>
      <c r="L65" s="43">
        <v>1.89</v>
      </c>
    </row>
    <row r="66" spans="1:12" ht="15" x14ac:dyDescent="0.25">
      <c r="A66" s="23"/>
      <c r="B66" s="15"/>
      <c r="C66" s="11"/>
      <c r="D66" s="7" t="s">
        <v>23</v>
      </c>
      <c r="E66" s="42" t="s">
        <v>46</v>
      </c>
      <c r="F66" s="43">
        <v>70</v>
      </c>
      <c r="G66" s="43">
        <v>2</v>
      </c>
      <c r="H66" s="43">
        <v>0</v>
      </c>
      <c r="I66" s="43">
        <v>14</v>
      </c>
      <c r="J66" s="43">
        <v>70</v>
      </c>
      <c r="K66" s="44">
        <v>4</v>
      </c>
      <c r="L66" s="43">
        <v>1.74</v>
      </c>
    </row>
    <row r="67" spans="1:12" ht="15" x14ac:dyDescent="0.25">
      <c r="A67" s="23"/>
      <c r="B67" s="15"/>
      <c r="C67" s="11"/>
      <c r="D67" s="7" t="s">
        <v>24</v>
      </c>
      <c r="E67" s="42" t="s">
        <v>48</v>
      </c>
      <c r="F67" s="43">
        <v>100</v>
      </c>
      <c r="G67" s="43">
        <v>0</v>
      </c>
      <c r="H67" s="43">
        <v>0</v>
      </c>
      <c r="I67" s="43">
        <v>0</v>
      </c>
      <c r="J67" s="43">
        <v>45</v>
      </c>
      <c r="K67" s="44"/>
      <c r="L67" s="43">
        <v>13</v>
      </c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610</v>
      </c>
      <c r="G70" s="19">
        <f t="shared" ref="G70" si="30">SUM(G63:G69)</f>
        <v>25</v>
      </c>
      <c r="H70" s="19">
        <f t="shared" ref="H70" si="31">SUM(H63:H69)</f>
        <v>20</v>
      </c>
      <c r="I70" s="19">
        <f t="shared" ref="I70" si="32">SUM(I63:I69)</f>
        <v>44</v>
      </c>
      <c r="J70" s="19">
        <f t="shared" ref="J70:L70" si="33">SUM(J63:J69)</f>
        <v>647</v>
      </c>
      <c r="K70" s="25"/>
      <c r="L70" s="19">
        <f t="shared" si="33"/>
        <v>67.039999999999992</v>
      </c>
    </row>
    <row r="71" spans="1:12" ht="15" x14ac:dyDescent="0.25">
      <c r="A71" s="26"/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/>
      <c r="B81" s="30"/>
      <c r="C81" s="55" t="s">
        <v>4</v>
      </c>
      <c r="D81" s="56"/>
      <c r="E81" s="31"/>
      <c r="F81" s="32">
        <f>F70+F80</f>
        <v>610</v>
      </c>
      <c r="G81" s="32">
        <f t="shared" ref="G81" si="38">G70+G80</f>
        <v>25</v>
      </c>
      <c r="H81" s="32">
        <f t="shared" ref="H81" si="39">H70+H80</f>
        <v>20</v>
      </c>
      <c r="I81" s="32">
        <f t="shared" ref="I81" si="40">I70+I80</f>
        <v>44</v>
      </c>
      <c r="J81" s="32">
        <f t="shared" ref="J81:L81" si="41">J70+J80</f>
        <v>647</v>
      </c>
      <c r="K81" s="32"/>
      <c r="L81" s="32">
        <f t="shared" si="41"/>
        <v>67.039999999999992</v>
      </c>
    </row>
    <row r="82" spans="1:12" ht="15" x14ac:dyDescent="0.25">
      <c r="A82" s="20"/>
      <c r="B82" s="21">
        <v>5</v>
      </c>
      <c r="C82" s="22" t="s">
        <v>20</v>
      </c>
      <c r="D82" s="5" t="s">
        <v>21</v>
      </c>
      <c r="E82" s="39" t="s">
        <v>65</v>
      </c>
      <c r="F82" s="40">
        <v>200</v>
      </c>
      <c r="G82" s="40">
        <v>6</v>
      </c>
      <c r="H82" s="40">
        <v>10</v>
      </c>
      <c r="I82" s="40">
        <v>40</v>
      </c>
      <c r="J82" s="40">
        <v>278</v>
      </c>
      <c r="K82" s="41">
        <v>5</v>
      </c>
      <c r="L82" s="40">
        <v>30.8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47</v>
      </c>
      <c r="F84" s="43">
        <v>200</v>
      </c>
      <c r="G84" s="43">
        <v>0.2</v>
      </c>
      <c r="H84" s="43"/>
      <c r="I84" s="43">
        <v>15.04</v>
      </c>
      <c r="J84" s="43">
        <v>56.19</v>
      </c>
      <c r="K84" s="44">
        <v>5</v>
      </c>
      <c r="L84" s="43">
        <v>1.23</v>
      </c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70</v>
      </c>
      <c r="G85" s="43">
        <v>2</v>
      </c>
      <c r="H85" s="43">
        <v>0</v>
      </c>
      <c r="I85" s="43">
        <v>14</v>
      </c>
      <c r="J85" s="43">
        <v>70</v>
      </c>
      <c r="K85" s="44">
        <v>5</v>
      </c>
      <c r="L85" s="43">
        <v>4</v>
      </c>
    </row>
    <row r="86" spans="1:12" ht="15" x14ac:dyDescent="0.25">
      <c r="A86" s="23"/>
      <c r="B86" s="15"/>
      <c r="C86" s="11"/>
      <c r="D86" s="7" t="s">
        <v>24</v>
      </c>
      <c r="E86" s="42" t="s">
        <v>48</v>
      </c>
      <c r="F86" s="43">
        <v>200</v>
      </c>
      <c r="G86" s="43"/>
      <c r="H86" s="43"/>
      <c r="I86" s="43"/>
      <c r="J86" s="43"/>
      <c r="K86" s="44">
        <v>5</v>
      </c>
      <c r="L86" s="43">
        <v>19.510000000000002</v>
      </c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670</v>
      </c>
      <c r="G89" s="19">
        <f t="shared" ref="G89" si="42">SUM(G82:G88)</f>
        <v>8.1999999999999993</v>
      </c>
      <c r="H89" s="19">
        <f t="shared" ref="H89" si="43">SUM(H82:H88)</f>
        <v>10</v>
      </c>
      <c r="I89" s="19">
        <f t="shared" ref="I89" si="44">SUM(I82:I88)</f>
        <v>69.039999999999992</v>
      </c>
      <c r="J89" s="19">
        <f t="shared" ref="J89:L89" si="45">SUM(J82:J88)</f>
        <v>404.19</v>
      </c>
      <c r="K89" s="25"/>
      <c r="L89" s="19">
        <f t="shared" si="45"/>
        <v>55.540000000000006</v>
      </c>
    </row>
    <row r="90" spans="1:12" ht="15" x14ac:dyDescent="0.25">
      <c r="A90" s="26"/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/>
      <c r="B100" s="30"/>
      <c r="C100" s="55" t="s">
        <v>4</v>
      </c>
      <c r="D100" s="56"/>
      <c r="E100" s="31"/>
      <c r="F100" s="32">
        <f>F89+F99</f>
        <v>670</v>
      </c>
      <c r="G100" s="32">
        <f t="shared" ref="G100" si="50">G89+G99</f>
        <v>8.1999999999999993</v>
      </c>
      <c r="H100" s="32">
        <f t="shared" ref="H100" si="51">H89+H99</f>
        <v>10</v>
      </c>
      <c r="I100" s="32">
        <f t="shared" ref="I100" si="52">I89+I99</f>
        <v>69.039999999999992</v>
      </c>
      <c r="J100" s="32">
        <f t="shared" ref="J100:L100" si="53">J89+J99</f>
        <v>404.19</v>
      </c>
      <c r="K100" s="32"/>
      <c r="L100" s="32">
        <f t="shared" si="53"/>
        <v>55.540000000000006</v>
      </c>
    </row>
    <row r="101" spans="1:12" ht="15" x14ac:dyDescent="0.25">
      <c r="A101" s="20"/>
      <c r="B101" s="21">
        <v>6</v>
      </c>
      <c r="C101" s="22" t="s">
        <v>20</v>
      </c>
      <c r="D101" s="5" t="s">
        <v>21</v>
      </c>
      <c r="E101" s="39" t="s">
        <v>61</v>
      </c>
      <c r="F101" s="40">
        <v>200</v>
      </c>
      <c r="G101" s="40">
        <v>7</v>
      </c>
      <c r="H101" s="40">
        <v>7</v>
      </c>
      <c r="I101" s="40">
        <v>32</v>
      </c>
      <c r="J101" s="40">
        <v>222</v>
      </c>
      <c r="K101" s="41">
        <v>6</v>
      </c>
      <c r="L101" s="40">
        <v>34.31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0.2</v>
      </c>
      <c r="H103" s="43"/>
      <c r="I103" s="43">
        <v>15.039</v>
      </c>
      <c r="J103" s="43">
        <v>56.19</v>
      </c>
      <c r="K103" s="44">
        <v>6</v>
      </c>
      <c r="L103" s="43">
        <v>1.89</v>
      </c>
    </row>
    <row r="104" spans="1:12" ht="15" x14ac:dyDescent="0.25">
      <c r="A104" s="23"/>
      <c r="B104" s="15"/>
      <c r="C104" s="11"/>
      <c r="D104" s="7" t="s">
        <v>23</v>
      </c>
      <c r="E104" s="42" t="s">
        <v>46</v>
      </c>
      <c r="F104" s="43">
        <v>80</v>
      </c>
      <c r="G104" s="43">
        <v>2</v>
      </c>
      <c r="H104" s="43">
        <v>0</v>
      </c>
      <c r="I104" s="43">
        <v>14</v>
      </c>
      <c r="J104" s="43">
        <v>70</v>
      </c>
      <c r="K104" s="44">
        <v>6</v>
      </c>
      <c r="L104" s="43">
        <v>4</v>
      </c>
    </row>
    <row r="105" spans="1:12" ht="15" x14ac:dyDescent="0.25">
      <c r="A105" s="23"/>
      <c r="B105" s="15"/>
      <c r="C105" s="11"/>
      <c r="D105" s="7" t="s">
        <v>24</v>
      </c>
      <c r="E105" s="42" t="s">
        <v>43</v>
      </c>
      <c r="F105" s="43">
        <v>100</v>
      </c>
      <c r="G105" s="43"/>
      <c r="H105" s="43"/>
      <c r="I105" s="43"/>
      <c r="J105" s="43"/>
      <c r="K105" s="44"/>
      <c r="L105" s="43">
        <v>21</v>
      </c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9.1999999999999993</v>
      </c>
      <c r="H108" s="19">
        <f t="shared" si="54"/>
        <v>7</v>
      </c>
      <c r="I108" s="19">
        <f t="shared" si="54"/>
        <v>61.039000000000001</v>
      </c>
      <c r="J108" s="19">
        <f t="shared" si="54"/>
        <v>348.19</v>
      </c>
      <c r="K108" s="25"/>
      <c r="L108" s="19">
        <f t="shared" ref="L108" si="55">SUM(L101:L107)</f>
        <v>61.2</v>
      </c>
    </row>
    <row r="109" spans="1:12" ht="15" x14ac:dyDescent="0.25">
      <c r="A109" s="26"/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/>
      <c r="B119" s="30"/>
      <c r="C119" s="55" t="s">
        <v>4</v>
      </c>
      <c r="D119" s="56"/>
      <c r="E119" s="31"/>
      <c r="F119" s="32">
        <f>F108+F118</f>
        <v>580</v>
      </c>
      <c r="G119" s="32">
        <f t="shared" ref="G119" si="58">G108+G118</f>
        <v>9.1999999999999993</v>
      </c>
      <c r="H119" s="32">
        <f t="shared" ref="H119" si="59">H108+H118</f>
        <v>7</v>
      </c>
      <c r="I119" s="32">
        <f t="shared" ref="I119" si="60">I108+I118</f>
        <v>61.039000000000001</v>
      </c>
      <c r="J119" s="32">
        <f t="shared" ref="J119:L119" si="61">J108+J118</f>
        <v>348.19</v>
      </c>
      <c r="K119" s="32"/>
      <c r="L119" s="32">
        <f t="shared" si="61"/>
        <v>61.2</v>
      </c>
    </row>
    <row r="120" spans="1:12" ht="15" x14ac:dyDescent="0.25">
      <c r="A120" s="14"/>
      <c r="B120" s="15">
        <v>7</v>
      </c>
      <c r="C120" s="22" t="s">
        <v>20</v>
      </c>
      <c r="D120" s="5" t="s">
        <v>21</v>
      </c>
      <c r="E120" s="39" t="s">
        <v>51</v>
      </c>
      <c r="F120" s="40">
        <v>240</v>
      </c>
      <c r="G120" s="40">
        <v>18</v>
      </c>
      <c r="H120" s="40">
        <v>26</v>
      </c>
      <c r="I120" s="40">
        <v>39</v>
      </c>
      <c r="J120" s="40">
        <v>465</v>
      </c>
      <c r="K120" s="41">
        <v>7</v>
      </c>
      <c r="L120" s="40">
        <v>76.819999999999993</v>
      </c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52</v>
      </c>
      <c r="F122" s="43">
        <v>200</v>
      </c>
      <c r="G122" s="43">
        <v>0.4</v>
      </c>
      <c r="H122" s="43"/>
      <c r="I122" s="43">
        <v>15.108000000000001</v>
      </c>
      <c r="J122" s="43">
        <v>58.28</v>
      </c>
      <c r="K122" s="44">
        <v>7</v>
      </c>
      <c r="L122" s="43">
        <v>4</v>
      </c>
    </row>
    <row r="123" spans="1:12" ht="15" x14ac:dyDescent="0.25">
      <c r="A123" s="14"/>
      <c r="B123" s="15"/>
      <c r="C123" s="11"/>
      <c r="D123" s="7" t="s">
        <v>23</v>
      </c>
      <c r="E123" s="42" t="s">
        <v>53</v>
      </c>
      <c r="F123" s="43">
        <v>70</v>
      </c>
      <c r="G123" s="43">
        <v>2</v>
      </c>
      <c r="H123" s="43">
        <v>0</v>
      </c>
      <c r="I123" s="43">
        <v>14</v>
      </c>
      <c r="J123" s="43">
        <v>70</v>
      </c>
      <c r="K123" s="44">
        <v>7</v>
      </c>
      <c r="L123" s="43">
        <v>4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20.399999999999999</v>
      </c>
      <c r="H127" s="19">
        <f t="shared" si="62"/>
        <v>26</v>
      </c>
      <c r="I127" s="19">
        <f t="shared" si="62"/>
        <v>68.108000000000004</v>
      </c>
      <c r="J127" s="19">
        <f t="shared" si="62"/>
        <v>593.28</v>
      </c>
      <c r="K127" s="25"/>
      <c r="L127" s="19">
        <f t="shared" ref="L127" si="63">SUM(L120:L126)</f>
        <v>84.82</v>
      </c>
    </row>
    <row r="128" spans="1:12" ht="15" x14ac:dyDescent="0.25">
      <c r="A128" s="13"/>
      <c r="B128" s="13">
        <f>B120</f>
        <v>7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/>
      <c r="B138" s="33"/>
      <c r="C138" s="55" t="s">
        <v>4</v>
      </c>
      <c r="D138" s="56"/>
      <c r="E138" s="31"/>
      <c r="F138" s="32">
        <f>F127+F137</f>
        <v>510</v>
      </c>
      <c r="G138" s="32">
        <f t="shared" ref="G138" si="66">G127+G137</f>
        <v>20.399999999999999</v>
      </c>
      <c r="H138" s="32">
        <f t="shared" ref="H138" si="67">H127+H137</f>
        <v>26</v>
      </c>
      <c r="I138" s="32">
        <f t="shared" ref="I138" si="68">I127+I137</f>
        <v>68.108000000000004</v>
      </c>
      <c r="J138" s="32">
        <f t="shared" ref="J138:L138" si="69">J127+J137</f>
        <v>593.28</v>
      </c>
      <c r="K138" s="32"/>
      <c r="L138" s="32">
        <f t="shared" si="69"/>
        <v>84.82</v>
      </c>
    </row>
    <row r="139" spans="1:12" ht="15" x14ac:dyDescent="0.25">
      <c r="A139" s="20"/>
      <c r="B139" s="21">
        <v>8</v>
      </c>
      <c r="C139" s="22" t="s">
        <v>20</v>
      </c>
      <c r="D139" s="5" t="s">
        <v>21</v>
      </c>
      <c r="E139" s="39" t="s">
        <v>54</v>
      </c>
      <c r="F139" s="40">
        <v>200</v>
      </c>
      <c r="G139" s="40">
        <v>5</v>
      </c>
      <c r="H139" s="40">
        <v>3</v>
      </c>
      <c r="I139" s="40">
        <v>43</v>
      </c>
      <c r="J139" s="40">
        <v>236</v>
      </c>
      <c r="K139" s="41">
        <v>8</v>
      </c>
      <c r="L139" s="40">
        <v>27.98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50</v>
      </c>
      <c r="F141" s="43">
        <v>200</v>
      </c>
      <c r="G141" s="43">
        <v>0.2</v>
      </c>
      <c r="H141" s="43">
        <v>0</v>
      </c>
      <c r="I141" s="43">
        <v>14</v>
      </c>
      <c r="J141" s="43">
        <v>60</v>
      </c>
      <c r="K141" s="44">
        <v>8</v>
      </c>
      <c r="L141" s="43">
        <v>1.89</v>
      </c>
    </row>
    <row r="142" spans="1:12" ht="15.75" customHeight="1" x14ac:dyDescent="0.25">
      <c r="A142" s="23"/>
      <c r="B142" s="15"/>
      <c r="C142" s="11"/>
      <c r="D142" s="7" t="s">
        <v>23</v>
      </c>
      <c r="E142" s="42" t="s">
        <v>42</v>
      </c>
      <c r="F142" s="43" t="s">
        <v>63</v>
      </c>
      <c r="G142" s="43">
        <v>3.04</v>
      </c>
      <c r="H142" s="43">
        <v>20.92</v>
      </c>
      <c r="I142" s="43">
        <v>21.01</v>
      </c>
      <c r="J142" s="43">
        <v>93.2</v>
      </c>
      <c r="K142" s="44"/>
      <c r="L142" s="43">
        <v>20.92</v>
      </c>
    </row>
    <row r="143" spans="1:12" ht="15" x14ac:dyDescent="0.25">
      <c r="A143" s="23"/>
      <c r="B143" s="15"/>
      <c r="C143" s="11"/>
      <c r="D143" s="7" t="s">
        <v>24</v>
      </c>
      <c r="E143" s="42" t="s">
        <v>43</v>
      </c>
      <c r="F143" s="43">
        <v>100</v>
      </c>
      <c r="G143" s="43"/>
      <c r="H143" s="43"/>
      <c r="I143" s="43"/>
      <c r="J143" s="43"/>
      <c r="K143" s="44"/>
      <c r="L143" s="43">
        <v>21</v>
      </c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8.24</v>
      </c>
      <c r="H146" s="19">
        <f t="shared" si="70"/>
        <v>23.92</v>
      </c>
      <c r="I146" s="19">
        <f t="shared" si="70"/>
        <v>78.010000000000005</v>
      </c>
      <c r="J146" s="19">
        <f t="shared" si="70"/>
        <v>389.2</v>
      </c>
      <c r="K146" s="25"/>
      <c r="L146" s="19">
        <f t="shared" ref="L146" si="71">SUM(L139:L145)</f>
        <v>71.790000000000006</v>
      </c>
    </row>
    <row r="147" spans="1:12" ht="15" x14ac:dyDescent="0.25">
      <c r="A147" s="26"/>
      <c r="B147" s="13">
        <f>B139</f>
        <v>8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/>
      <c r="B157" s="30"/>
      <c r="C157" s="55" t="s">
        <v>4</v>
      </c>
      <c r="D157" s="56"/>
      <c r="E157" s="31"/>
      <c r="F157" s="32">
        <f>F146+F156</f>
        <v>500</v>
      </c>
      <c r="G157" s="32">
        <f t="shared" ref="G157" si="74">G146+G156</f>
        <v>8.24</v>
      </c>
      <c r="H157" s="32">
        <f t="shared" ref="H157" si="75">H146+H156</f>
        <v>23.92</v>
      </c>
      <c r="I157" s="32">
        <f t="shared" ref="I157" si="76">I146+I156</f>
        <v>78.010000000000005</v>
      </c>
      <c r="J157" s="32">
        <f t="shared" ref="J157:L157" si="77">J146+J156</f>
        <v>389.2</v>
      </c>
      <c r="K157" s="32"/>
      <c r="L157" s="32">
        <f t="shared" si="77"/>
        <v>71.790000000000006</v>
      </c>
    </row>
    <row r="158" spans="1:12" ht="15" x14ac:dyDescent="0.25">
      <c r="A158" s="20"/>
      <c r="B158" s="21">
        <v>9</v>
      </c>
      <c r="C158" s="22" t="s">
        <v>20</v>
      </c>
      <c r="D158" s="5" t="s">
        <v>21</v>
      </c>
      <c r="E158" s="39" t="s">
        <v>66</v>
      </c>
      <c r="F158" s="40">
        <v>240</v>
      </c>
      <c r="G158" s="40">
        <v>25</v>
      </c>
      <c r="H158" s="40">
        <v>20</v>
      </c>
      <c r="I158" s="40">
        <v>51.77</v>
      </c>
      <c r="J158" s="40">
        <v>438.95</v>
      </c>
      <c r="K158" s="41">
        <v>9</v>
      </c>
      <c r="L158" s="40">
        <v>49.37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55</v>
      </c>
      <c r="F160" s="43">
        <v>200</v>
      </c>
      <c r="G160" s="43">
        <v>0.2</v>
      </c>
      <c r="H160" s="43"/>
      <c r="I160" s="43">
        <v>15.039</v>
      </c>
      <c r="J160" s="43">
        <v>56.19</v>
      </c>
      <c r="K160" s="44">
        <v>9</v>
      </c>
      <c r="L160" s="43">
        <v>4</v>
      </c>
    </row>
    <row r="161" spans="1:15" ht="15" x14ac:dyDescent="0.25">
      <c r="A161" s="23"/>
      <c r="B161" s="15"/>
      <c r="C161" s="11"/>
      <c r="D161" s="7" t="s">
        <v>23</v>
      </c>
      <c r="E161" s="42" t="s">
        <v>46</v>
      </c>
      <c r="F161" s="43">
        <v>80</v>
      </c>
      <c r="G161" s="43">
        <v>2</v>
      </c>
      <c r="H161" s="43">
        <v>0</v>
      </c>
      <c r="I161" s="43">
        <v>14</v>
      </c>
      <c r="J161" s="43">
        <v>70</v>
      </c>
      <c r="K161" s="44">
        <v>9</v>
      </c>
      <c r="L161" s="43">
        <v>1.79</v>
      </c>
    </row>
    <row r="162" spans="1:15" ht="15" x14ac:dyDescent="0.25">
      <c r="A162" s="23"/>
      <c r="B162" s="15"/>
      <c r="C162" s="11"/>
      <c r="D162" s="7" t="s">
        <v>24</v>
      </c>
      <c r="E162" s="42" t="s">
        <v>48</v>
      </c>
      <c r="F162" s="43">
        <v>200</v>
      </c>
      <c r="G162" s="43"/>
      <c r="H162" s="43"/>
      <c r="I162" s="43"/>
      <c r="J162" s="43"/>
      <c r="K162" s="44"/>
      <c r="L162" s="43">
        <v>16</v>
      </c>
    </row>
    <row r="163" spans="1:15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5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5" ht="15" x14ac:dyDescent="0.25">
      <c r="A165" s="24"/>
      <c r="B165" s="17"/>
      <c r="C165" s="8"/>
      <c r="D165" s="18" t="s">
        <v>33</v>
      </c>
      <c r="E165" s="9"/>
      <c r="F165" s="19">
        <f>SUM(F158:F164)</f>
        <v>720</v>
      </c>
      <c r="G165" s="19">
        <f t="shared" ref="G165:J165" si="78">SUM(G158:G164)</f>
        <v>27.2</v>
      </c>
      <c r="H165" s="19">
        <f t="shared" si="78"/>
        <v>20</v>
      </c>
      <c r="I165" s="19">
        <f t="shared" si="78"/>
        <v>80.808999999999997</v>
      </c>
      <c r="J165" s="19">
        <f t="shared" si="78"/>
        <v>565.14</v>
      </c>
      <c r="K165" s="25"/>
      <c r="L165" s="19">
        <f t="shared" ref="L165" si="79">SUM(L158:L164)</f>
        <v>71.16</v>
      </c>
    </row>
    <row r="166" spans="1:15" ht="15" x14ac:dyDescent="0.25">
      <c r="A166" s="26"/>
      <c r="B166" s="13">
        <f>B158</f>
        <v>9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5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5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5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5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5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5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5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5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5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5" ht="15" x14ac:dyDescent="0.2">
      <c r="A176" s="29"/>
      <c r="B176" s="30"/>
      <c r="C176" s="55" t="s">
        <v>4</v>
      </c>
      <c r="D176" s="56"/>
      <c r="E176" s="31"/>
      <c r="F176" s="32">
        <f>F165+F175</f>
        <v>720</v>
      </c>
      <c r="G176" s="32">
        <f t="shared" ref="G176" si="82">G165+G175</f>
        <v>27.2</v>
      </c>
      <c r="H176" s="32">
        <f t="shared" ref="H176" si="83">H165+H175</f>
        <v>20</v>
      </c>
      <c r="I176" s="32">
        <f t="shared" ref="I176" si="84">I165+I175</f>
        <v>80.808999999999997</v>
      </c>
      <c r="J176" s="32">
        <f t="shared" ref="J176:L176" si="85">J165+J175</f>
        <v>565.14</v>
      </c>
      <c r="K176" s="32"/>
      <c r="L176" s="32">
        <f t="shared" si="85"/>
        <v>71.16</v>
      </c>
      <c r="O176" s="51"/>
    </row>
    <row r="177" spans="1:12" ht="15" x14ac:dyDescent="0.25">
      <c r="A177" s="20"/>
      <c r="B177" s="21">
        <v>10</v>
      </c>
      <c r="C177" s="22" t="s">
        <v>20</v>
      </c>
      <c r="D177" s="5" t="s">
        <v>21</v>
      </c>
      <c r="E177" s="39" t="s">
        <v>56</v>
      </c>
      <c r="F177" s="40">
        <v>200</v>
      </c>
      <c r="G177" s="40">
        <v>5</v>
      </c>
      <c r="H177" s="40">
        <v>3</v>
      </c>
      <c r="I177" s="40">
        <v>43</v>
      </c>
      <c r="J177" s="40">
        <v>236</v>
      </c>
      <c r="K177" s="41">
        <v>10</v>
      </c>
      <c r="L177" s="40">
        <v>29.71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0</v>
      </c>
      <c r="H179" s="43">
        <v>0</v>
      </c>
      <c r="I179" s="43">
        <v>15</v>
      </c>
      <c r="J179" s="43">
        <v>60</v>
      </c>
      <c r="K179" s="44">
        <v>10</v>
      </c>
      <c r="L179" s="43">
        <v>1.89</v>
      </c>
    </row>
    <row r="180" spans="1:12" ht="15" x14ac:dyDescent="0.2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46</v>
      </c>
      <c r="F181" s="43">
        <v>80</v>
      </c>
      <c r="G181" s="43">
        <v>15</v>
      </c>
      <c r="H181" s="43">
        <v>12</v>
      </c>
      <c r="I181" s="43">
        <v>10</v>
      </c>
      <c r="J181" s="43">
        <v>66</v>
      </c>
      <c r="K181" s="44">
        <v>10</v>
      </c>
      <c r="L181" s="43">
        <v>1.89</v>
      </c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 t="s">
        <v>67</v>
      </c>
      <c r="F183" s="43">
        <v>150</v>
      </c>
      <c r="G183" s="43"/>
      <c r="H183" s="43"/>
      <c r="I183" s="43"/>
      <c r="J183" s="43"/>
      <c r="K183" s="44"/>
      <c r="L183" s="43">
        <v>31.5</v>
      </c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630</v>
      </c>
      <c r="G184" s="19">
        <f t="shared" ref="G184:J184" si="86">SUM(G177:G183)</f>
        <v>20</v>
      </c>
      <c r="H184" s="19">
        <f t="shared" si="86"/>
        <v>15</v>
      </c>
      <c r="I184" s="19">
        <f t="shared" si="86"/>
        <v>68</v>
      </c>
      <c r="J184" s="19">
        <f t="shared" si="86"/>
        <v>362</v>
      </c>
      <c r="K184" s="25"/>
      <c r="L184" s="19">
        <f t="shared" ref="L184" si="87">SUM(L177:L183)</f>
        <v>64.990000000000009</v>
      </c>
    </row>
    <row r="185" spans="1:12" ht="15" x14ac:dyDescent="0.25">
      <c r="A185" s="26"/>
      <c r="B185" s="13">
        <f>B177</f>
        <v>10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/>
      <c r="B195" s="30"/>
      <c r="C195" s="55" t="s">
        <v>4</v>
      </c>
      <c r="D195" s="56"/>
      <c r="E195" s="31"/>
      <c r="F195" s="32">
        <f>F184+F194</f>
        <v>630</v>
      </c>
      <c r="G195" s="32">
        <f t="shared" ref="G195" si="90">G184+G194</f>
        <v>20</v>
      </c>
      <c r="H195" s="32">
        <f t="shared" ref="H195" si="91">H184+H194</f>
        <v>15</v>
      </c>
      <c r="I195" s="32">
        <f t="shared" ref="I195" si="92">I184+I194</f>
        <v>68</v>
      </c>
      <c r="J195" s="32">
        <f t="shared" ref="J195:L195" si="93">J184+J194</f>
        <v>362</v>
      </c>
      <c r="K195" s="32"/>
      <c r="L195" s="32">
        <f t="shared" si="93"/>
        <v>64.990000000000009</v>
      </c>
    </row>
    <row r="196" spans="1:12" x14ac:dyDescent="0.2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596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15.437999999999999</v>
      </c>
      <c r="H196" s="34">
        <f t="shared" si="94"/>
        <v>17.099</v>
      </c>
      <c r="I196" s="34">
        <f t="shared" si="94"/>
        <v>62.451300000000003</v>
      </c>
      <c r="J196" s="34">
        <f t="shared" si="94"/>
        <v>473.84800000000007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68.443999999999988</v>
      </c>
    </row>
  </sheetData>
  <sheetProtection selectLockedCells="1"/>
  <customSheetViews>
    <customSheetView guid="{17CBB1FC-16EA-4E4F-AEA6-094E622E3463}">
      <pane xSplit="4" ySplit="5" topLeftCell="E174" activePane="bottomRight" state="frozen"/>
      <selection pane="bottomRight" activeCell="O176" sqref="O176"/>
      <pageMargins left="0.7" right="0.7" top="0.75" bottom="0.75" header="0.3" footer="0.3"/>
      <pageSetup paperSize="9" orientation="portrait" r:id="rId1"/>
    </customSheetView>
  </customSheetViews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rintOptions horizontalCentered="1"/>
  <pageMargins left="0" right="0" top="0" bottom="0" header="0" footer="0"/>
  <pageSetup paperSize="9" scale="69" orientation="portrait" r:id="rId2"/>
  <rowBreaks count="1" manualBreakCount="1">
    <brk id="15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2025-02-03T08:57:35Z</cp:lastPrinted>
  <dcterms:created xsi:type="dcterms:W3CDTF">2022-05-16T14:23:56Z</dcterms:created>
  <dcterms:modified xsi:type="dcterms:W3CDTF">2026-01-12T08:14:24Z</dcterms:modified>
</cp:coreProperties>
</file>